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wendy\CHNS\CHNS - Documents\A Resources Covid-19\"/>
    </mc:Choice>
  </mc:AlternateContent>
  <xr:revisionPtr revIDLastSave="0" documentId="13_ncr:1_{A31FB891-9792-463F-8A41-4E30A93F9AAC}" xr6:coauthVersionLast="44" xr6:coauthVersionMax="44" xr10:uidLastSave="{00000000-0000-0000-0000-000000000000}"/>
  <bookViews>
    <workbookView xWindow="-108" yWindow="-108" windowWidth="23256" windowHeight="12576" xr2:uid="{00000000-000D-0000-FFFF-FFFF00000000}"/>
  </bookViews>
  <sheets>
    <sheet name="Notes for templates" sheetId="2" r:id="rId1"/>
    <sheet name="Unit costing templates" sheetId="1" r:id="rId2"/>
  </sheets>
  <definedNames>
    <definedName name="_xlnm.Print_Area" localSheetId="1">'Unit costing templates'!$A$3:$G$60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0" i="1" l="1"/>
  <c r="B14" i="1" l="1"/>
  <c r="E13" i="1"/>
  <c r="F13" i="1" s="1"/>
  <c r="C13" i="1"/>
  <c r="D13" i="1" s="1"/>
  <c r="E12" i="1"/>
  <c r="F12" i="1" s="1"/>
  <c r="C12" i="1"/>
  <c r="D12" i="1" s="1"/>
  <c r="E11" i="1"/>
  <c r="F11" i="1" s="1"/>
  <c r="C11" i="1"/>
  <c r="D11" i="1" s="1"/>
  <c r="E43" i="1"/>
  <c r="E42" i="1"/>
  <c r="E41" i="1"/>
  <c r="B21" i="1"/>
  <c r="B20" i="1"/>
  <c r="C41" i="1"/>
  <c r="C43" i="1" l="1"/>
  <c r="C42" i="1"/>
  <c r="E6" i="1"/>
  <c r="F6" i="1" s="1"/>
  <c r="C6" i="1"/>
  <c r="D6" i="1" s="1"/>
  <c r="E21" i="1" l="1"/>
  <c r="F21" i="1" s="1"/>
  <c r="E10" i="1"/>
  <c r="F10" i="1" s="1"/>
  <c r="C10" i="1"/>
  <c r="D10" i="1" s="1"/>
  <c r="E9" i="1"/>
  <c r="F9" i="1" s="1"/>
  <c r="C9" i="1"/>
  <c r="D9" i="1" s="1"/>
  <c r="E8" i="1"/>
  <c r="F8" i="1" s="1"/>
  <c r="C8" i="1"/>
  <c r="D8" i="1" s="1"/>
  <c r="E7" i="1"/>
  <c r="F7" i="1" s="1"/>
  <c r="C7" i="1"/>
  <c r="D7" i="1" s="1"/>
  <c r="E5" i="1"/>
  <c r="C5" i="1"/>
  <c r="E14" i="1" l="1"/>
  <c r="C20" i="1"/>
  <c r="B23" i="1"/>
  <c r="E20" i="1"/>
  <c r="E23" i="1" s="1"/>
  <c r="C14" i="1"/>
  <c r="F5" i="1"/>
  <c r="F14" i="1" s="1"/>
  <c r="C21" i="1"/>
  <c r="D21" i="1" s="1"/>
  <c r="D5" i="1"/>
  <c r="D14" i="1" s="1"/>
  <c r="D20" i="1" l="1"/>
  <c r="D23" i="1" s="1"/>
  <c r="C23" i="1"/>
  <c r="C32" i="1"/>
  <c r="C39" i="1"/>
  <c r="F32" i="1"/>
  <c r="E39" i="1"/>
  <c r="F20" i="1"/>
  <c r="F23" i="1" l="1"/>
  <c r="E44" i="1" s="1"/>
  <c r="E46" i="1" s="1"/>
  <c r="C44" i="1"/>
  <c r="C46" i="1" s="1"/>
  <c r="C34" i="1"/>
  <c r="C35" i="1" s="1"/>
  <c r="C55" i="1" l="1"/>
  <c r="C53" i="1"/>
  <c r="C51" i="1"/>
  <c r="C49" i="1"/>
  <c r="C52" i="1"/>
  <c r="C54" i="1"/>
  <c r="C50" i="1"/>
  <c r="E55" i="1"/>
  <c r="E53" i="1"/>
  <c r="E51" i="1"/>
  <c r="E49" i="1"/>
  <c r="E54" i="1"/>
  <c r="E52" i="1"/>
  <c r="E50" i="1"/>
  <c r="F34" i="1"/>
  <c r="F35" i="1" s="1"/>
</calcChain>
</file>

<file path=xl/sharedStrings.xml><?xml version="1.0" encoding="utf-8"?>
<sst xmlns="http://schemas.openxmlformats.org/spreadsheetml/2006/main" count="71" uniqueCount="64">
  <si>
    <t>phone/internet</t>
  </si>
  <si>
    <t>weekly</t>
  </si>
  <si>
    <t>tea,coffee etc</t>
  </si>
  <si>
    <t>Tutor</t>
  </si>
  <si>
    <t>course kit/printing</t>
  </si>
  <si>
    <t xml:space="preserve">Knitting group </t>
  </si>
  <si>
    <t>2 hours per week</t>
  </si>
  <si>
    <t>Ipad class</t>
  </si>
  <si>
    <t>On costs</t>
  </si>
  <si>
    <t xml:space="preserve">kit </t>
  </si>
  <si>
    <t>eftpos</t>
  </si>
  <si>
    <t xml:space="preserve">eftpos </t>
  </si>
  <si>
    <t>Totals:</t>
  </si>
  <si>
    <t>52 week costings</t>
  </si>
  <si>
    <t>40 week costings</t>
  </si>
  <si>
    <t>Examples</t>
  </si>
  <si>
    <t>On-Cost Items</t>
  </si>
  <si>
    <t>Rent (add in if applicable)</t>
  </si>
  <si>
    <t>Wages</t>
  </si>
  <si>
    <t>Utilities (elec/gas/water)</t>
  </si>
  <si>
    <t>On Cost Totals</t>
  </si>
  <si>
    <t>Wages Totals</t>
  </si>
  <si>
    <t>On Costs</t>
  </si>
  <si>
    <t>Weekly (52 weeks)</t>
  </si>
  <si>
    <t>Other (refer course costing sheets and change as necessary)</t>
  </si>
  <si>
    <t>Weekly (40 weeks)</t>
  </si>
  <si>
    <t>hourly (40 hrs)</t>
  </si>
  <si>
    <t>Annual (52 weeks)</t>
  </si>
  <si>
    <t>$ per hour</t>
  </si>
  <si>
    <t>Hours per Week</t>
  </si>
  <si>
    <t>Bookkeeping</t>
  </si>
  <si>
    <t>Administration</t>
  </si>
  <si>
    <t>cleaning (wages, products)</t>
  </si>
  <si>
    <t>amenities (soap, handtowels etc)</t>
  </si>
  <si>
    <t>Change figures in highlighted boxes as needed</t>
  </si>
  <si>
    <t>15 hours per 10 week term</t>
  </si>
  <si>
    <t>Add if needed</t>
  </si>
  <si>
    <t>6 participants - min per person for 2 hours per week</t>
  </si>
  <si>
    <t>per hour (52 wks)</t>
  </si>
  <si>
    <t>per hour (40 wks)</t>
  </si>
  <si>
    <t xml:space="preserve">Cost per term for 15 hrs per term </t>
  </si>
  <si>
    <t>Costs per student</t>
  </si>
  <si>
    <t># of students</t>
  </si>
  <si>
    <t>Wages - add/change as necessary</t>
  </si>
  <si>
    <t>Administration (part time)</t>
  </si>
  <si>
    <t>Bookkeeper (contractor)</t>
  </si>
  <si>
    <t>Cost per Hour/40wks</t>
  </si>
  <si>
    <t>Cost per Hour/52/wks</t>
  </si>
  <si>
    <t>BACKGROUND:</t>
  </si>
  <si>
    <t xml:space="preserve">In order to ensure your budget estimates are as accurate as possible, it is necessary to break down all your costs and attribute a proportion of those costs, to each of your program areas. </t>
  </si>
  <si>
    <t>This means that you have a reasonable ‘break even’ cost for each program which will inform your decision making.  We have put together a basic template for you.</t>
  </si>
  <si>
    <r>
      <t xml:space="preserve">The ‘costs’ you use are your actual costs for the previous year e.g. your yearly electricity cost.  You need to look at your detailed cost breakdowns and decide which costs are covered by recurrent funding and/or grants, and those that are not. </t>
    </r>
    <r>
      <rPr>
        <i/>
        <sz val="14"/>
        <color rgb="FF000000"/>
        <rFont val="Calibri Light"/>
        <family val="2"/>
      </rPr>
      <t>For example, where do you find the extra money for staff development?  for Jobs Australia &amp; NHVIC fees? for first aid?</t>
    </r>
    <r>
      <rPr>
        <sz val="14"/>
        <color rgb="FF000000"/>
        <rFont val="Calibri Light"/>
        <family val="2"/>
      </rPr>
      <t xml:space="preserve"> </t>
    </r>
  </si>
  <si>
    <t xml:space="preserve">If you are working very close to the bottom line you may need to include some of these costs into your hourly rates to make sure you can afford to run a specific program or to be able to pay for the extra costs attributed to that program. </t>
  </si>
  <si>
    <t xml:space="preserve">We have only covered the basic costs for this example.  You will need to add or delete that which is, or isn’t, represented in your organisation. </t>
  </si>
  <si>
    <r>
      <t xml:space="preserve">Always have a little ‘fat’ in your costings so you can reduce costs when you need to, it’s about </t>
    </r>
    <r>
      <rPr>
        <i/>
        <sz val="14"/>
        <color rgb="FF000000"/>
        <rFont val="Calibri Light"/>
        <family val="2"/>
      </rPr>
      <t>ensuring you know your bottom line.</t>
    </r>
  </si>
  <si>
    <r>
      <t xml:space="preserve">With high expenses/outgoings, you may need to look to other income streams to supplement costs for groups that can’t afford fees. This process will tell you how much each program needs to make, </t>
    </r>
    <r>
      <rPr>
        <b/>
        <sz val="14"/>
        <color rgb="FF000000"/>
        <rFont val="Calibri Light"/>
        <family val="2"/>
      </rPr>
      <t xml:space="preserve">to cover the ongoing, non-funded costs </t>
    </r>
    <r>
      <rPr>
        <sz val="14"/>
        <color rgb="FF000000"/>
        <rFont val="Calibri Light"/>
        <family val="2"/>
      </rPr>
      <t>of the organisation</t>
    </r>
    <r>
      <rPr>
        <b/>
        <sz val="14"/>
        <color rgb="FF000000"/>
        <rFont val="Calibri Light"/>
        <family val="2"/>
      </rPr>
      <t>.</t>
    </r>
    <r>
      <rPr>
        <sz val="14"/>
        <color rgb="FF000000"/>
        <rFont val="Calibri Light"/>
        <family val="2"/>
      </rPr>
      <t xml:space="preserve"> </t>
    </r>
  </si>
  <si>
    <t>From this place you can make decisions about continuing with programs, increasing fees, reducing fees, supplementing or running some programs for free.</t>
  </si>
  <si>
    <t>For those of you who can rely on rental income, you can make more informed decisions regarding how that income can be used, if you know the actual operating costs.</t>
  </si>
  <si>
    <t>It also gives you a process to understand how the hidden costs of an organisation can create financial hardship.</t>
  </si>
  <si>
    <t>CONSIDERATIONS:</t>
  </si>
  <si>
    <t>Some of you operate programs on a full-year basis, others on the 40-week school term.</t>
  </si>
  <si>
    <t xml:space="preserve">If you are open all year you use the 52-week calculations.  If you are not open for the school holidays use the 40-week calculations.  </t>
  </si>
  <si>
    <t>Wage costs may vary depending on the nature of the employment but the annual costs from the previous year are the base estimates you use for the current year. (also see calculator for future budgets).</t>
  </si>
  <si>
    <r>
      <t xml:space="preserve">Wage costs only include wages that </t>
    </r>
    <r>
      <rPr>
        <b/>
        <sz val="14"/>
        <color rgb="FF000000"/>
        <rFont val="Calibri Light"/>
        <family val="2"/>
      </rPr>
      <t>you need to find the money for</t>
    </r>
    <r>
      <rPr>
        <sz val="14"/>
        <color rgb="FF000000"/>
        <rFont val="Calibri Light"/>
        <family val="2"/>
      </rPr>
      <t>, not recurrent costs you receive funding for, but could include the additional hours required to make up NHCP coordination/manager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</si>
</sst>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5" x14ac:knownFonts="1">
    <font>
      <sz val="11"/>
      <color theme="1"/>
      <name val="Calibri"/>
      <family val="2"/>
      <scheme val="minor"/>
    </font>
    <font>
      <b/>
      <sz val="11"/>
      <color theme="1"/>
      <name val="Calibri"/>
      <family val="2"/>
      <scheme val="minor"/>
    </font>
    <font>
      <sz val="11"/>
      <color theme="1"/>
      <name val="Calibri"/>
      <family val="2"/>
      <scheme val="minor"/>
    </font>
    <font>
      <sz val="11"/>
      <color rgb="FF0070C0"/>
      <name val="Calibri"/>
      <family val="2"/>
      <scheme val="minor"/>
    </font>
    <font>
      <b/>
      <sz val="11"/>
      <color rgb="FF0070C0"/>
      <name val="Calibri"/>
      <family val="2"/>
      <scheme val="minor"/>
    </font>
    <font>
      <sz val="11"/>
      <color rgb="FF7030A0"/>
      <name val="Calibri"/>
      <family val="2"/>
      <scheme val="minor"/>
    </font>
    <font>
      <b/>
      <sz val="11"/>
      <color rgb="FF7030A0"/>
      <name val="Calibri"/>
      <family val="2"/>
      <scheme val="minor"/>
    </font>
    <font>
      <b/>
      <sz val="11"/>
      <color theme="9" tint="-0.249977111117893"/>
      <name val="Calibri"/>
      <family val="2"/>
      <scheme val="minor"/>
    </font>
    <font>
      <sz val="11"/>
      <color theme="9" tint="-0.249977111117893"/>
      <name val="Calibri"/>
      <family val="2"/>
      <scheme val="minor"/>
    </font>
    <font>
      <b/>
      <i/>
      <sz val="11"/>
      <color theme="1"/>
      <name val="Calibri"/>
      <family val="2"/>
      <scheme val="minor"/>
    </font>
    <font>
      <b/>
      <sz val="12"/>
      <color rgb="FF548DD4"/>
      <name val="Verdana Pro"/>
      <family val="2"/>
    </font>
    <font>
      <sz val="14"/>
      <color rgb="FF000000"/>
      <name val="Calibri Light"/>
      <family val="2"/>
    </font>
    <font>
      <i/>
      <sz val="14"/>
      <color rgb="FF000000"/>
      <name val="Calibri Light"/>
      <family val="2"/>
    </font>
    <font>
      <b/>
      <sz val="14"/>
      <color rgb="FF000000"/>
      <name val="Calibri Light"/>
      <family val="2"/>
    </font>
    <font>
      <b/>
      <sz val="14"/>
      <color rgb="FF548DD4"/>
      <name val="Verdana Pro"/>
      <family val="2"/>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s>
  <borders count="2">
    <border>
      <left/>
      <right/>
      <top/>
      <bottom/>
      <diagonal/>
    </border>
    <border>
      <left/>
      <right/>
      <top/>
      <bottom style="thin">
        <color indexed="64"/>
      </bottom>
      <diagonal/>
    </border>
  </borders>
  <cellStyleXfs count="2">
    <xf numFmtId="0" fontId="0" fillId="0" borderId="0"/>
    <xf numFmtId="44" fontId="2" fillId="0" borderId="0" applyFont="0" applyFill="0" applyBorder="0" applyAlignment="0" applyProtection="0"/>
  </cellStyleXfs>
  <cellXfs count="64">
    <xf numFmtId="0" fontId="0" fillId="0" borderId="0" xfId="0"/>
    <xf numFmtId="44" fontId="0" fillId="0" borderId="0" xfId="1" applyFont="1"/>
    <xf numFmtId="44" fontId="0" fillId="0" borderId="0" xfId="1" applyFont="1" applyAlignment="1">
      <alignment horizontal="center"/>
    </xf>
    <xf numFmtId="44" fontId="1" fillId="0" borderId="0" xfId="1" applyFont="1"/>
    <xf numFmtId="44" fontId="1" fillId="0" borderId="0" xfId="1" applyFont="1" applyAlignment="1">
      <alignment horizontal="center"/>
    </xf>
    <xf numFmtId="44" fontId="0" fillId="0" borderId="1" xfId="1" applyFont="1" applyBorder="1" applyAlignment="1">
      <alignment horizontal="center"/>
    </xf>
    <xf numFmtId="44" fontId="0" fillId="2" borderId="0" xfId="1" applyFont="1" applyFill="1"/>
    <xf numFmtId="0" fontId="1" fillId="0" borderId="0" xfId="0" applyFont="1"/>
    <xf numFmtId="44" fontId="0" fillId="0" borderId="0" xfId="1" applyFont="1" applyAlignment="1">
      <alignment horizontal="left"/>
    </xf>
    <xf numFmtId="44" fontId="5" fillId="0" borderId="0" xfId="1" applyFont="1" applyAlignment="1">
      <alignment horizontal="center"/>
    </xf>
    <xf numFmtId="44" fontId="6" fillId="0" borderId="0" xfId="1" applyFont="1" applyAlignment="1">
      <alignment horizontal="center"/>
    </xf>
    <xf numFmtId="44" fontId="5" fillId="0" borderId="0" xfId="1" applyFont="1"/>
    <xf numFmtId="44" fontId="5" fillId="0" borderId="1" xfId="1" applyFont="1" applyBorder="1" applyAlignment="1">
      <alignment horizontal="center"/>
    </xf>
    <xf numFmtId="44" fontId="5" fillId="0" borderId="0" xfId="1" applyFont="1" applyBorder="1" applyAlignment="1">
      <alignment horizontal="center"/>
    </xf>
    <xf numFmtId="44" fontId="6" fillId="0" borderId="0" xfId="1" applyFont="1"/>
    <xf numFmtId="44" fontId="7" fillId="0" borderId="0" xfId="1" applyFont="1"/>
    <xf numFmtId="44" fontId="8" fillId="0" borderId="0" xfId="1" applyFont="1" applyAlignment="1">
      <alignment horizontal="center"/>
    </xf>
    <xf numFmtId="44" fontId="8" fillId="0" borderId="0" xfId="1" applyFont="1"/>
    <xf numFmtId="44" fontId="8" fillId="0" borderId="0" xfId="1" applyFont="1" applyAlignment="1">
      <alignment horizontal="left"/>
    </xf>
    <xf numFmtId="44" fontId="8" fillId="0" borderId="1" xfId="1" applyFont="1" applyBorder="1" applyAlignment="1">
      <alignment horizontal="center"/>
    </xf>
    <xf numFmtId="44" fontId="7" fillId="0" borderId="0" xfId="1" applyFont="1" applyAlignment="1">
      <alignment horizontal="center"/>
    </xf>
    <xf numFmtId="44" fontId="7" fillId="0" borderId="1" xfId="1" applyFont="1" applyBorder="1" applyAlignment="1">
      <alignment horizontal="center"/>
    </xf>
    <xf numFmtId="0" fontId="7" fillId="0" borderId="0" xfId="0" applyFont="1" applyAlignment="1">
      <alignment horizontal="center"/>
    </xf>
    <xf numFmtId="44" fontId="7" fillId="0" borderId="0" xfId="0" applyNumberFormat="1" applyFont="1"/>
    <xf numFmtId="44" fontId="9" fillId="0" borderId="0" xfId="1" applyFont="1"/>
    <xf numFmtId="44" fontId="4" fillId="3" borderId="0" xfId="1" applyFont="1" applyFill="1" applyAlignment="1">
      <alignment horizontal="left"/>
    </xf>
    <xf numFmtId="44" fontId="4" fillId="3" borderId="0" xfId="1" applyFont="1" applyFill="1" applyAlignment="1">
      <alignment horizontal="right"/>
    </xf>
    <xf numFmtId="44" fontId="3" fillId="3" borderId="0" xfId="1" applyFont="1" applyFill="1" applyAlignment="1">
      <alignment horizontal="center"/>
    </xf>
    <xf numFmtId="0" fontId="3" fillId="3" borderId="0" xfId="0" applyFont="1" applyFill="1"/>
    <xf numFmtId="44" fontId="4" fillId="3" borderId="0" xfId="1" applyFont="1" applyFill="1"/>
    <xf numFmtId="44" fontId="4" fillId="3" borderId="0" xfId="1" applyNumberFormat="1" applyFont="1" applyFill="1" applyAlignment="1">
      <alignment horizontal="center"/>
    </xf>
    <xf numFmtId="44" fontId="6" fillId="0" borderId="1" xfId="1" applyFont="1" applyBorder="1" applyAlignment="1">
      <alignment horizontal="center"/>
    </xf>
    <xf numFmtId="44" fontId="7" fillId="0" borderId="1" xfId="1" applyFont="1" applyBorder="1"/>
    <xf numFmtId="44" fontId="8" fillId="0" borderId="1" xfId="1" applyFont="1" applyBorder="1"/>
    <xf numFmtId="44" fontId="5" fillId="2" borderId="0" xfId="1" applyFont="1" applyFill="1" applyAlignment="1">
      <alignment horizontal="center"/>
    </xf>
    <xf numFmtId="44" fontId="5" fillId="2" borderId="1" xfId="1" applyFont="1" applyFill="1" applyBorder="1" applyAlignment="1">
      <alignment horizontal="center"/>
    </xf>
    <xf numFmtId="44" fontId="0" fillId="2" borderId="0" xfId="1" applyFont="1" applyFill="1" applyAlignment="1">
      <alignment horizontal="center"/>
    </xf>
    <xf numFmtId="0" fontId="1" fillId="2" borderId="0" xfId="0" applyFont="1" applyFill="1"/>
    <xf numFmtId="44" fontId="7" fillId="2" borderId="0" xfId="1" applyFont="1" applyFill="1"/>
    <xf numFmtId="44" fontId="7" fillId="2" borderId="0" xfId="1" applyFont="1" applyFill="1" applyAlignment="1">
      <alignment horizontal="center"/>
    </xf>
    <xf numFmtId="2" fontId="7" fillId="2" borderId="0" xfId="1" applyNumberFormat="1" applyFont="1" applyFill="1" applyAlignment="1">
      <alignment horizontal="center"/>
    </xf>
    <xf numFmtId="44" fontId="5" fillId="2" borderId="0" xfId="1" applyFont="1" applyFill="1" applyBorder="1" applyAlignment="1">
      <alignment horizontal="center"/>
    </xf>
    <xf numFmtId="44" fontId="5" fillId="0" borderId="1" xfId="1" applyFont="1" applyBorder="1"/>
    <xf numFmtId="44" fontId="6" fillId="0" borderId="0" xfId="1" applyFont="1" applyAlignment="1">
      <alignment horizontal="center" wrapText="1"/>
    </xf>
    <xf numFmtId="0" fontId="0" fillId="2" borderId="0" xfId="0" applyFont="1" applyFill="1"/>
    <xf numFmtId="0" fontId="0" fillId="0" borderId="0" xfId="0" applyFont="1"/>
    <xf numFmtId="0" fontId="0" fillId="3" borderId="0" xfId="0" applyFont="1" applyFill="1"/>
    <xf numFmtId="44" fontId="1" fillId="0" borderId="1" xfId="1" applyFont="1" applyBorder="1"/>
    <xf numFmtId="44" fontId="1" fillId="0" borderId="1" xfId="1" applyFont="1" applyBorder="1" applyAlignment="1"/>
    <xf numFmtId="44" fontId="4" fillId="0" borderId="0" xfId="1" applyFont="1" applyFill="1"/>
    <xf numFmtId="0" fontId="0" fillId="0" borderId="0" xfId="0" applyFont="1" applyAlignment="1">
      <alignment horizontal="center"/>
    </xf>
    <xf numFmtId="0" fontId="1" fillId="0" borderId="1" xfId="0" applyFont="1" applyBorder="1" applyAlignment="1">
      <alignment horizontal="center"/>
    </xf>
    <xf numFmtId="0" fontId="0" fillId="0" borderId="1" xfId="0" applyFont="1" applyBorder="1"/>
    <xf numFmtId="44" fontId="1" fillId="4" borderId="0" xfId="1" applyFont="1" applyFill="1"/>
    <xf numFmtId="44" fontId="0" fillId="4" borderId="0" xfId="1" applyFont="1" applyFill="1" applyAlignment="1">
      <alignment horizontal="center"/>
    </xf>
    <xf numFmtId="44" fontId="1" fillId="4" borderId="0" xfId="1" applyFont="1" applyFill="1" applyAlignment="1">
      <alignment horizontal="center"/>
    </xf>
    <xf numFmtId="44" fontId="0" fillId="4" borderId="0" xfId="1" applyFont="1" applyFill="1"/>
    <xf numFmtId="44" fontId="1" fillId="4" borderId="0" xfId="1" applyFont="1" applyFill="1" applyAlignment="1">
      <alignment horizontal="right"/>
    </xf>
    <xf numFmtId="44" fontId="6" fillId="0" borderId="0" xfId="1" applyFont="1" applyAlignment="1">
      <alignment horizontal="center" wrapText="1"/>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250011</xdr:colOff>
      <xdr:row>5</xdr:row>
      <xdr:rowOff>18369</xdr:rowOff>
    </xdr:to>
    <xdr:pic>
      <xdr:nvPicPr>
        <xdr:cNvPr id="5" name="Picture 4">
          <a:extLst>
            <a:ext uri="{FF2B5EF4-FFF2-40B4-BE49-F238E27FC236}">
              <a16:creationId xmlns:a16="http://schemas.microsoft.com/office/drawing/2014/main" id="{520A63AB-CE6F-401B-A107-2B1C73BEEF0F}"/>
            </a:ext>
          </a:extLst>
        </xdr:cNvPr>
        <xdr:cNvPicPr>
          <a:picLocks noChangeAspect="1"/>
        </xdr:cNvPicPr>
      </xdr:nvPicPr>
      <xdr:blipFill>
        <a:blip xmlns:r="http://schemas.openxmlformats.org/officeDocument/2006/relationships" r:embed="rId1"/>
        <a:stretch>
          <a:fillRect/>
        </a:stretch>
      </xdr:blipFill>
      <xdr:spPr>
        <a:xfrm>
          <a:off x="0" y="0"/>
          <a:ext cx="859611" cy="932769"/>
        </a:xfrm>
        <a:prstGeom prst="rect">
          <a:avLst/>
        </a:prstGeom>
      </xdr:spPr>
    </xdr:pic>
    <xdr:clientData/>
  </xdr:twoCellAnchor>
  <xdr:twoCellAnchor>
    <xdr:from>
      <xdr:col>2</xdr:col>
      <xdr:colOff>0</xdr:colOff>
      <xdr:row>0</xdr:row>
      <xdr:rowOff>0</xdr:rowOff>
    </xdr:from>
    <xdr:to>
      <xdr:col>13</xdr:col>
      <xdr:colOff>129540</xdr:colOff>
      <xdr:row>2</xdr:row>
      <xdr:rowOff>114300</xdr:rowOff>
    </xdr:to>
    <xdr:sp macro="" textlink="">
      <xdr:nvSpPr>
        <xdr:cNvPr id="6" name="Rectangle 5">
          <a:extLst>
            <a:ext uri="{FF2B5EF4-FFF2-40B4-BE49-F238E27FC236}">
              <a16:creationId xmlns:a16="http://schemas.microsoft.com/office/drawing/2014/main" id="{FC783CE5-E740-46CF-B01B-FBFAC632D050}"/>
            </a:ext>
          </a:extLst>
        </xdr:cNvPr>
        <xdr:cNvSpPr/>
      </xdr:nvSpPr>
      <xdr:spPr>
        <a:xfrm>
          <a:off x="1219200" y="0"/>
          <a:ext cx="6835140" cy="449580"/>
        </a:xfrm>
        <a:prstGeom prst="rect">
          <a:avLst/>
        </a:prstGeom>
        <a:solidFill>
          <a:srgbClr val="4F81BD"/>
        </a:solidFill>
        <a:ln w="25400" cap="flat" cmpd="sng" algn="ctr">
          <a:solidFill>
            <a:srgbClr val="4F81BD">
              <a:shade val="5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oneCellAnchor>
    <xdr:from>
      <xdr:col>3</xdr:col>
      <xdr:colOff>418563</xdr:colOff>
      <xdr:row>0</xdr:row>
      <xdr:rowOff>45721</xdr:rowOff>
    </xdr:from>
    <xdr:ext cx="3750129" cy="411479"/>
    <xdr:sp macro="" textlink="">
      <xdr:nvSpPr>
        <xdr:cNvPr id="7" name="Rectangle 6">
          <a:extLst>
            <a:ext uri="{FF2B5EF4-FFF2-40B4-BE49-F238E27FC236}">
              <a16:creationId xmlns:a16="http://schemas.microsoft.com/office/drawing/2014/main" id="{48CC7760-6619-4BCE-96C5-86DF0EDF28ED}"/>
            </a:ext>
          </a:extLst>
        </xdr:cNvPr>
        <xdr:cNvSpPr/>
      </xdr:nvSpPr>
      <xdr:spPr>
        <a:xfrm>
          <a:off x="2247363" y="45721"/>
          <a:ext cx="3750129" cy="411479"/>
        </a:xfrm>
        <a:prstGeom prst="rect">
          <a:avLst/>
        </a:prstGeom>
        <a:noFill/>
      </xdr:spPr>
      <xdr:txBody>
        <a:bodyPr wrap="none" lIns="91440" tIns="45720" rIns="91440" bIns="45720">
          <a:noAutofit/>
        </a:bodyPr>
        <a:lstStyle/>
        <a:p>
          <a:pPr algn="ctr"/>
          <a:r>
            <a:rPr lang="en-US" sz="2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Basic Unit Costing Template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530AB-132E-41A2-B637-4CC24700789F}">
  <dimension ref="A7:A34"/>
  <sheetViews>
    <sheetView tabSelected="1" workbookViewId="0">
      <selection activeCell="T22" sqref="T22"/>
    </sheetView>
  </sheetViews>
  <sheetFormatPr defaultRowHeight="14.4" x14ac:dyDescent="0.3"/>
  <sheetData>
    <row r="7" spans="1:1" ht="16.2" x14ac:dyDescent="0.3">
      <c r="A7" s="59" t="s">
        <v>48</v>
      </c>
    </row>
    <row r="8" spans="1:1" ht="16.2" x14ac:dyDescent="0.3">
      <c r="A8" s="59"/>
    </row>
    <row r="9" spans="1:1" ht="18" x14ac:dyDescent="0.3">
      <c r="A9" s="60" t="s">
        <v>49</v>
      </c>
    </row>
    <row r="10" spans="1:1" ht="18" x14ac:dyDescent="0.3">
      <c r="A10" s="60" t="s">
        <v>50</v>
      </c>
    </row>
    <row r="11" spans="1:1" ht="18" x14ac:dyDescent="0.3">
      <c r="A11" s="60" t="s">
        <v>51</v>
      </c>
    </row>
    <row r="12" spans="1:1" ht="18" x14ac:dyDescent="0.3">
      <c r="A12" s="60" t="s">
        <v>52</v>
      </c>
    </row>
    <row r="13" spans="1:1" ht="18" x14ac:dyDescent="0.3">
      <c r="A13" s="60"/>
    </row>
    <row r="14" spans="1:1" ht="18" x14ac:dyDescent="0.3">
      <c r="A14" s="60" t="s">
        <v>53</v>
      </c>
    </row>
    <row r="15" spans="1:1" ht="18" x14ac:dyDescent="0.3">
      <c r="A15" s="60"/>
    </row>
    <row r="16" spans="1:1" ht="18" x14ac:dyDescent="0.3">
      <c r="A16" s="60" t="s">
        <v>54</v>
      </c>
    </row>
    <row r="17" spans="1:1" ht="18" x14ac:dyDescent="0.3">
      <c r="A17" s="61"/>
    </row>
    <row r="18" spans="1:1" ht="18" x14ac:dyDescent="0.3">
      <c r="A18" s="60" t="s">
        <v>55</v>
      </c>
    </row>
    <row r="19" spans="1:1" ht="18" x14ac:dyDescent="0.3">
      <c r="A19" s="60" t="s">
        <v>56</v>
      </c>
    </row>
    <row r="20" spans="1:1" ht="18" x14ac:dyDescent="0.3">
      <c r="A20" s="60" t="s">
        <v>57</v>
      </c>
    </row>
    <row r="21" spans="1:1" ht="18" x14ac:dyDescent="0.3">
      <c r="A21" s="60"/>
    </row>
    <row r="22" spans="1:1" ht="18" x14ac:dyDescent="0.3">
      <c r="A22" s="60" t="s">
        <v>58</v>
      </c>
    </row>
    <row r="23" spans="1:1" ht="18" x14ac:dyDescent="0.3">
      <c r="A23" s="60"/>
    </row>
    <row r="24" spans="1:1" ht="18" x14ac:dyDescent="0.3">
      <c r="A24" s="62"/>
    </row>
    <row r="25" spans="1:1" ht="18" x14ac:dyDescent="0.3">
      <c r="A25" s="62"/>
    </row>
    <row r="26" spans="1:1" ht="18" x14ac:dyDescent="0.3">
      <c r="A26" s="62"/>
    </row>
    <row r="27" spans="1:1" ht="17.399999999999999" x14ac:dyDescent="0.3">
      <c r="A27" s="63"/>
    </row>
    <row r="28" spans="1:1" ht="16.2" x14ac:dyDescent="0.3">
      <c r="A28" s="59" t="s">
        <v>59</v>
      </c>
    </row>
    <row r="29" spans="1:1" ht="16.2" x14ac:dyDescent="0.3">
      <c r="A29" s="59"/>
    </row>
    <row r="30" spans="1:1" ht="18" x14ac:dyDescent="0.3">
      <c r="A30" s="60" t="s">
        <v>60</v>
      </c>
    </row>
    <row r="31" spans="1:1" ht="18" x14ac:dyDescent="0.3">
      <c r="A31" s="60" t="s">
        <v>61</v>
      </c>
    </row>
    <row r="32" spans="1:1" ht="18" x14ac:dyDescent="0.3">
      <c r="A32" s="60" t="s">
        <v>62</v>
      </c>
    </row>
    <row r="33" spans="1:1" ht="18" x14ac:dyDescent="0.3">
      <c r="A33" s="60"/>
    </row>
    <row r="34" spans="1:1" ht="18" x14ac:dyDescent="0.3">
      <c r="A34" s="60" t="s">
        <v>63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0"/>
  <sheetViews>
    <sheetView showWhiteSpace="0" zoomScaleNormal="100" zoomScalePageLayoutView="85" workbookViewId="0">
      <selection activeCell="F40" sqref="F40"/>
    </sheetView>
  </sheetViews>
  <sheetFormatPr defaultColWidth="9.109375" defaultRowHeight="14.4" x14ac:dyDescent="0.3"/>
  <cols>
    <col min="1" max="1" width="31.5546875" style="45" customWidth="1"/>
    <col min="2" max="3" width="18" style="45" customWidth="1"/>
    <col min="4" max="4" width="15.33203125" style="45" bestFit="1" customWidth="1"/>
    <col min="5" max="5" width="18" style="45" customWidth="1"/>
    <col min="6" max="6" width="15.33203125" style="45" bestFit="1" customWidth="1"/>
    <col min="7" max="7" width="11.44140625" style="45" bestFit="1" customWidth="1"/>
    <col min="8" max="16384" width="9.109375" style="45"/>
  </cols>
  <sheetData>
    <row r="1" spans="1:7" x14ac:dyDescent="0.3">
      <c r="A1" s="37" t="s">
        <v>34</v>
      </c>
      <c r="B1" s="44"/>
    </row>
    <row r="3" spans="1:7" s="7" customFormat="1" x14ac:dyDescent="0.3">
      <c r="A3" s="10" t="s">
        <v>16</v>
      </c>
      <c r="B3" s="43" t="s">
        <v>27</v>
      </c>
      <c r="C3" s="58" t="s">
        <v>23</v>
      </c>
      <c r="D3" s="58"/>
      <c r="E3" s="58" t="s">
        <v>25</v>
      </c>
      <c r="F3" s="58"/>
      <c r="G3" s="3"/>
    </row>
    <row r="4" spans="1:7" x14ac:dyDescent="0.3">
      <c r="A4" s="12"/>
      <c r="B4" s="12"/>
      <c r="C4" s="31" t="s">
        <v>1</v>
      </c>
      <c r="D4" s="31" t="s">
        <v>26</v>
      </c>
      <c r="E4" s="31" t="s">
        <v>1</v>
      </c>
      <c r="F4" s="31" t="s">
        <v>26</v>
      </c>
      <c r="G4" s="1"/>
    </row>
    <row r="5" spans="1:7" x14ac:dyDescent="0.3">
      <c r="A5" s="11" t="s">
        <v>19</v>
      </c>
      <c r="B5" s="34">
        <v>3120</v>
      </c>
      <c r="C5" s="9">
        <f t="shared" ref="C5:C10" si="0">B5/52</f>
        <v>60</v>
      </c>
      <c r="D5" s="9">
        <f t="shared" ref="D5:D10" si="1">C5/40</f>
        <v>1.5</v>
      </c>
      <c r="E5" s="9">
        <f t="shared" ref="E5:E10" si="2">B5/40</f>
        <v>78</v>
      </c>
      <c r="F5" s="9">
        <f t="shared" ref="F5:F10" si="3">E5/40</f>
        <v>1.95</v>
      </c>
      <c r="G5" s="1"/>
    </row>
    <row r="6" spans="1:7" x14ac:dyDescent="0.3">
      <c r="A6" s="11" t="s">
        <v>17</v>
      </c>
      <c r="B6" s="34">
        <v>0</v>
      </c>
      <c r="C6" s="9">
        <f t="shared" si="0"/>
        <v>0</v>
      </c>
      <c r="D6" s="9">
        <f t="shared" si="1"/>
        <v>0</v>
      </c>
      <c r="E6" s="9">
        <f t="shared" si="2"/>
        <v>0</v>
      </c>
      <c r="F6" s="9">
        <f t="shared" si="3"/>
        <v>0</v>
      </c>
      <c r="G6" s="1"/>
    </row>
    <row r="7" spans="1:7" x14ac:dyDescent="0.3">
      <c r="A7" s="11" t="s">
        <v>0</v>
      </c>
      <c r="B7" s="34">
        <v>2500</v>
      </c>
      <c r="C7" s="9">
        <f t="shared" si="0"/>
        <v>48.07692307692308</v>
      </c>
      <c r="D7" s="9">
        <f t="shared" si="1"/>
        <v>1.2019230769230771</v>
      </c>
      <c r="E7" s="9">
        <f t="shared" si="2"/>
        <v>62.5</v>
      </c>
      <c r="F7" s="9">
        <f t="shared" si="3"/>
        <v>1.5625</v>
      </c>
      <c r="G7" s="1"/>
    </row>
    <row r="8" spans="1:7" x14ac:dyDescent="0.3">
      <c r="A8" s="11" t="s">
        <v>32</v>
      </c>
      <c r="B8" s="34">
        <v>8500</v>
      </c>
      <c r="C8" s="9">
        <f t="shared" si="0"/>
        <v>163.46153846153845</v>
      </c>
      <c r="D8" s="9">
        <f t="shared" si="1"/>
        <v>4.0865384615384617</v>
      </c>
      <c r="E8" s="9">
        <f t="shared" si="2"/>
        <v>212.5</v>
      </c>
      <c r="F8" s="9">
        <f t="shared" si="3"/>
        <v>5.3125</v>
      </c>
      <c r="G8" s="1"/>
    </row>
    <row r="9" spans="1:7" x14ac:dyDescent="0.3">
      <c r="A9" s="11" t="s">
        <v>33</v>
      </c>
      <c r="B9" s="34">
        <v>1000</v>
      </c>
      <c r="C9" s="9">
        <f t="shared" si="0"/>
        <v>19.23076923076923</v>
      </c>
      <c r="D9" s="9">
        <f t="shared" si="1"/>
        <v>0.48076923076923073</v>
      </c>
      <c r="E9" s="9">
        <f t="shared" si="2"/>
        <v>25</v>
      </c>
      <c r="F9" s="9">
        <f t="shared" si="3"/>
        <v>0.625</v>
      </c>
      <c r="G9" s="1"/>
    </row>
    <row r="10" spans="1:7" x14ac:dyDescent="0.3">
      <c r="A10" s="11" t="s">
        <v>2</v>
      </c>
      <c r="B10" s="41">
        <v>1500</v>
      </c>
      <c r="C10" s="13">
        <f t="shared" si="0"/>
        <v>28.846153846153847</v>
      </c>
      <c r="D10" s="13">
        <f t="shared" si="1"/>
        <v>0.72115384615384615</v>
      </c>
      <c r="E10" s="13">
        <f t="shared" si="2"/>
        <v>37.5</v>
      </c>
      <c r="F10" s="13">
        <f t="shared" si="3"/>
        <v>0.9375</v>
      </c>
      <c r="G10" s="1"/>
    </row>
    <row r="11" spans="1:7" x14ac:dyDescent="0.3">
      <c r="A11" s="11" t="s">
        <v>36</v>
      </c>
      <c r="B11" s="41"/>
      <c r="C11" s="13">
        <f t="shared" ref="C11:C13" si="4">B11/52</f>
        <v>0</v>
      </c>
      <c r="D11" s="13">
        <f t="shared" ref="D11:D13" si="5">C11/40</f>
        <v>0</v>
      </c>
      <c r="E11" s="13">
        <f t="shared" ref="E11:E13" si="6">B11/40</f>
        <v>0</v>
      </c>
      <c r="F11" s="13">
        <f t="shared" ref="F11:F13" si="7">E11/40</f>
        <v>0</v>
      </c>
      <c r="G11" s="1"/>
    </row>
    <row r="12" spans="1:7" x14ac:dyDescent="0.3">
      <c r="A12" s="11" t="s">
        <v>36</v>
      </c>
      <c r="B12" s="41"/>
      <c r="C12" s="13">
        <f t="shared" si="4"/>
        <v>0</v>
      </c>
      <c r="D12" s="13">
        <f t="shared" si="5"/>
        <v>0</v>
      </c>
      <c r="E12" s="13">
        <f t="shared" si="6"/>
        <v>0</v>
      </c>
      <c r="F12" s="13">
        <f t="shared" si="7"/>
        <v>0</v>
      </c>
      <c r="G12" s="1"/>
    </row>
    <row r="13" spans="1:7" x14ac:dyDescent="0.3">
      <c r="A13" s="42" t="s">
        <v>36</v>
      </c>
      <c r="B13" s="35"/>
      <c r="C13" s="12">
        <f t="shared" si="4"/>
        <v>0</v>
      </c>
      <c r="D13" s="12">
        <f t="shared" si="5"/>
        <v>0</v>
      </c>
      <c r="E13" s="12">
        <f t="shared" si="6"/>
        <v>0</v>
      </c>
      <c r="F13" s="12">
        <f t="shared" si="7"/>
        <v>0</v>
      </c>
      <c r="G13" s="1"/>
    </row>
    <row r="14" spans="1:7" x14ac:dyDescent="0.3">
      <c r="A14" s="14" t="s">
        <v>20</v>
      </c>
      <c r="B14" s="10">
        <f>SUM(B5:B11)</f>
        <v>16620</v>
      </c>
      <c r="C14" s="10">
        <f>SUM(C5:C10)</f>
        <v>319.61538461538464</v>
      </c>
      <c r="D14" s="10">
        <f>SUM(D5:D10)</f>
        <v>7.990384615384615</v>
      </c>
      <c r="E14" s="10">
        <f>SUM(E5:E10)</f>
        <v>415.5</v>
      </c>
      <c r="F14" s="10">
        <f>SUM(F5:F10)</f>
        <v>10.387499999999999</v>
      </c>
      <c r="G14" s="1"/>
    </row>
    <row r="15" spans="1:7" x14ac:dyDescent="0.3">
      <c r="A15" s="1"/>
      <c r="B15" s="2"/>
      <c r="C15" s="2"/>
      <c r="D15" s="2"/>
      <c r="E15" s="2"/>
      <c r="F15" s="2"/>
      <c r="G15" s="1"/>
    </row>
    <row r="16" spans="1:7" ht="21.75" customHeight="1" x14ac:dyDescent="0.3">
      <c r="A16" s="32" t="s">
        <v>43</v>
      </c>
      <c r="B16" s="21" t="s">
        <v>28</v>
      </c>
      <c r="C16" s="21" t="s">
        <v>29</v>
      </c>
      <c r="D16" s="16"/>
      <c r="E16" s="16"/>
      <c r="F16" s="16"/>
      <c r="G16" s="17"/>
    </row>
    <row r="17" spans="1:7" x14ac:dyDescent="0.3">
      <c r="A17" s="38" t="s">
        <v>44</v>
      </c>
      <c r="B17" s="39">
        <v>25</v>
      </c>
      <c r="C17" s="40">
        <v>5</v>
      </c>
      <c r="D17" s="16"/>
      <c r="E17" s="16"/>
      <c r="F17" s="16"/>
      <c r="G17" s="17"/>
    </row>
    <row r="18" spans="1:7" x14ac:dyDescent="0.3">
      <c r="A18" s="38" t="s">
        <v>45</v>
      </c>
      <c r="B18" s="39">
        <v>40</v>
      </c>
      <c r="C18" s="40">
        <v>2</v>
      </c>
      <c r="D18" s="16"/>
      <c r="E18" s="16"/>
      <c r="F18" s="16"/>
      <c r="G18" s="17"/>
    </row>
    <row r="19" spans="1:7" x14ac:dyDescent="0.3">
      <c r="A19" s="15"/>
      <c r="B19" s="16"/>
      <c r="C19" s="16"/>
      <c r="D19" s="16"/>
      <c r="E19" s="16"/>
      <c r="F19" s="16"/>
      <c r="G19" s="17"/>
    </row>
    <row r="20" spans="1:7" x14ac:dyDescent="0.3">
      <c r="A20" s="18" t="s">
        <v>31</v>
      </c>
      <c r="B20" s="16">
        <f>B17*C17*52</f>
        <v>6500</v>
      </c>
      <c r="C20" s="16">
        <f>B20/52</f>
        <v>125</v>
      </c>
      <c r="D20" s="16">
        <f>C20/40</f>
        <v>3.125</v>
      </c>
      <c r="E20" s="16">
        <f>B20/40</f>
        <v>162.5</v>
      </c>
      <c r="F20" s="16">
        <f>E20/40</f>
        <v>4.0625</v>
      </c>
    </row>
    <row r="21" spans="1:7" x14ac:dyDescent="0.3">
      <c r="A21" s="18" t="s">
        <v>30</v>
      </c>
      <c r="B21" s="16">
        <f>B18*C18*52</f>
        <v>4160</v>
      </c>
      <c r="C21" s="16">
        <f>B21/52</f>
        <v>80</v>
      </c>
      <c r="D21" s="16">
        <f>C21/40</f>
        <v>2</v>
      </c>
      <c r="E21" s="16">
        <f>B21/40</f>
        <v>104</v>
      </c>
      <c r="F21" s="16">
        <f>E21/40</f>
        <v>2.6</v>
      </c>
    </row>
    <row r="22" spans="1:7" x14ac:dyDescent="0.3">
      <c r="A22" s="33"/>
      <c r="B22" s="19"/>
      <c r="C22" s="19"/>
      <c r="D22" s="19"/>
      <c r="E22" s="19"/>
      <c r="F22" s="19"/>
      <c r="G22" s="17"/>
    </row>
    <row r="23" spans="1:7" x14ac:dyDescent="0.3">
      <c r="A23" s="15" t="s">
        <v>21</v>
      </c>
      <c r="B23" s="20">
        <f>SUM(B20:B22)</f>
        <v>10660</v>
      </c>
      <c r="C23" s="20">
        <f>SUM(C20:C22)</f>
        <v>205</v>
      </c>
      <c r="D23" s="20">
        <f>SUM(D20:D22)</f>
        <v>5.125</v>
      </c>
      <c r="E23" s="20">
        <f>SUM(E20:E22)</f>
        <v>266.5</v>
      </c>
      <c r="F23" s="20">
        <f>SUM(F20:F22)</f>
        <v>6.6624999999999996</v>
      </c>
      <c r="G23" s="17"/>
    </row>
    <row r="24" spans="1:7" x14ac:dyDescent="0.3">
      <c r="A24" s="1"/>
      <c r="B24" s="2"/>
      <c r="C24" s="2"/>
      <c r="D24" s="1"/>
      <c r="E24" s="1"/>
      <c r="F24" s="1"/>
      <c r="G24" s="1"/>
    </row>
    <row r="25" spans="1:7" ht="22.5" customHeight="1" x14ac:dyDescent="0.3">
      <c r="A25" s="3" t="s">
        <v>24</v>
      </c>
      <c r="B25" s="4"/>
      <c r="C25" s="2"/>
      <c r="D25" s="1"/>
      <c r="E25" s="1"/>
      <c r="F25" s="1"/>
      <c r="G25" s="1"/>
    </row>
    <row r="26" spans="1:7" x14ac:dyDescent="0.3">
      <c r="A26" s="6" t="s">
        <v>3</v>
      </c>
      <c r="B26" s="36">
        <v>35</v>
      </c>
      <c r="C26" s="2"/>
      <c r="E26" s="1"/>
      <c r="F26" s="1"/>
      <c r="G26" s="1"/>
    </row>
    <row r="27" spans="1:7" x14ac:dyDescent="0.3">
      <c r="A27" s="6" t="s">
        <v>4</v>
      </c>
      <c r="B27" s="36">
        <v>5</v>
      </c>
      <c r="C27" s="2"/>
      <c r="E27" s="1"/>
      <c r="F27" s="1"/>
      <c r="G27" s="1"/>
    </row>
    <row r="28" spans="1:7" x14ac:dyDescent="0.3">
      <c r="A28" s="6" t="s">
        <v>11</v>
      </c>
      <c r="B28" s="36">
        <v>0.2</v>
      </c>
      <c r="C28" s="2"/>
      <c r="E28" s="1"/>
      <c r="F28" s="1"/>
      <c r="G28" s="1"/>
    </row>
    <row r="29" spans="1:7" x14ac:dyDescent="0.3">
      <c r="A29" s="1"/>
      <c r="B29" s="2"/>
      <c r="C29" s="2"/>
      <c r="D29" s="1"/>
      <c r="E29" s="1"/>
      <c r="F29" s="1"/>
      <c r="G29" s="1"/>
    </row>
    <row r="30" spans="1:7" x14ac:dyDescent="0.3">
      <c r="A30" s="1"/>
      <c r="B30" s="2"/>
      <c r="C30" s="2"/>
      <c r="D30" s="1"/>
      <c r="E30" s="1"/>
      <c r="F30" s="1"/>
      <c r="G30" s="1"/>
    </row>
    <row r="31" spans="1:7" x14ac:dyDescent="0.3">
      <c r="A31" s="53" t="s">
        <v>15</v>
      </c>
      <c r="B31" s="54"/>
      <c r="C31" s="55" t="s">
        <v>46</v>
      </c>
      <c r="D31" s="56"/>
      <c r="E31" s="56"/>
      <c r="F31" s="57" t="s">
        <v>47</v>
      </c>
      <c r="G31" s="1"/>
    </row>
    <row r="32" spans="1:7" x14ac:dyDescent="0.3">
      <c r="A32" s="24" t="s">
        <v>5</v>
      </c>
      <c r="B32" s="10" t="s">
        <v>22</v>
      </c>
      <c r="C32" s="10">
        <f>D14</f>
        <v>7.990384615384615</v>
      </c>
      <c r="D32" s="14"/>
      <c r="E32" s="14"/>
      <c r="F32" s="10">
        <f>F14</f>
        <v>10.387499999999999</v>
      </c>
      <c r="G32" s="1"/>
    </row>
    <row r="33" spans="1:7" x14ac:dyDescent="0.3">
      <c r="A33" s="24" t="s">
        <v>6</v>
      </c>
      <c r="B33" s="20" t="s">
        <v>18</v>
      </c>
      <c r="C33" s="21">
        <v>0</v>
      </c>
      <c r="D33" s="15"/>
      <c r="E33" s="15"/>
      <c r="F33" s="21">
        <v>0</v>
      </c>
      <c r="G33" s="1"/>
    </row>
    <row r="34" spans="1:7" x14ac:dyDescent="0.3">
      <c r="A34" s="3" t="s">
        <v>12</v>
      </c>
      <c r="B34" s="3"/>
      <c r="C34" s="4">
        <f>SUM(C32:C33)</f>
        <v>7.990384615384615</v>
      </c>
      <c r="D34" s="3"/>
      <c r="E34" s="3"/>
      <c r="F34" s="4">
        <f>SUM(F32:F33)</f>
        <v>10.387499999999999</v>
      </c>
      <c r="G34" s="1"/>
    </row>
    <row r="35" spans="1:7" x14ac:dyDescent="0.3">
      <c r="A35" s="25" t="s">
        <v>37</v>
      </c>
      <c r="B35" s="46"/>
      <c r="C35" s="26">
        <f>C34/6</f>
        <v>1.3317307692307692</v>
      </c>
      <c r="D35" s="27"/>
      <c r="E35" s="28"/>
      <c r="F35" s="26">
        <f>F34/6</f>
        <v>1.73125</v>
      </c>
      <c r="G35" s="1"/>
    </row>
    <row r="36" spans="1:7" x14ac:dyDescent="0.3">
      <c r="A36" s="1"/>
      <c r="G36" s="1"/>
    </row>
    <row r="37" spans="1:7" x14ac:dyDescent="0.3">
      <c r="A37" s="24" t="s">
        <v>7</v>
      </c>
      <c r="B37" s="2"/>
      <c r="C37" s="2"/>
      <c r="D37" s="2"/>
      <c r="E37" s="1"/>
      <c r="F37" s="1"/>
      <c r="G37" s="1"/>
    </row>
    <row r="38" spans="1:7" x14ac:dyDescent="0.3">
      <c r="A38" s="24" t="s">
        <v>35</v>
      </c>
      <c r="B38" s="2"/>
      <c r="C38" s="4" t="s">
        <v>38</v>
      </c>
      <c r="E38" s="4" t="s">
        <v>39</v>
      </c>
      <c r="F38" s="1"/>
      <c r="G38" s="1"/>
    </row>
    <row r="39" spans="1:7" x14ac:dyDescent="0.3">
      <c r="A39" s="1"/>
      <c r="B39" s="10" t="s">
        <v>8</v>
      </c>
      <c r="C39" s="10">
        <f>D14</f>
        <v>7.990384615384615</v>
      </c>
      <c r="E39" s="10">
        <f>F14</f>
        <v>10.387499999999999</v>
      </c>
      <c r="F39" s="1"/>
      <c r="G39" s="1"/>
    </row>
    <row r="40" spans="1:7" x14ac:dyDescent="0.3">
      <c r="A40" s="1"/>
      <c r="B40" s="22" t="s">
        <v>18</v>
      </c>
      <c r="C40" s="23">
        <f>D38</f>
        <v>0</v>
      </c>
      <c r="E40" s="23">
        <v>0</v>
      </c>
      <c r="F40" s="1"/>
      <c r="G40" s="1"/>
    </row>
    <row r="41" spans="1:7" x14ac:dyDescent="0.3">
      <c r="A41" s="1"/>
      <c r="B41" s="2" t="s">
        <v>3</v>
      </c>
      <c r="C41" s="2">
        <f>B26</f>
        <v>35</v>
      </c>
      <c r="E41" s="2">
        <f>B26</f>
        <v>35</v>
      </c>
    </row>
    <row r="42" spans="1:7" x14ac:dyDescent="0.3">
      <c r="A42" s="1"/>
      <c r="B42" s="2" t="s">
        <v>9</v>
      </c>
      <c r="C42" s="2">
        <f>B27</f>
        <v>5</v>
      </c>
      <c r="E42" s="2">
        <f>B27</f>
        <v>5</v>
      </c>
    </row>
    <row r="43" spans="1:7" x14ac:dyDescent="0.3">
      <c r="A43" s="1"/>
      <c r="B43" s="2" t="s">
        <v>10</v>
      </c>
      <c r="C43" s="5">
        <f>B28</f>
        <v>0.2</v>
      </c>
      <c r="E43" s="5">
        <f>B28</f>
        <v>0.2</v>
      </c>
    </row>
    <row r="44" spans="1:7" x14ac:dyDescent="0.3">
      <c r="A44" s="1"/>
      <c r="B44" s="2"/>
      <c r="C44" s="4">
        <f>SUM(C39:C43)</f>
        <v>48.190384615384616</v>
      </c>
      <c r="E44" s="4">
        <f>SUM(E39:E43)</f>
        <v>50.587500000000006</v>
      </c>
      <c r="F44" s="1"/>
      <c r="G44" s="1"/>
    </row>
    <row r="45" spans="1:7" x14ac:dyDescent="0.3">
      <c r="A45" s="3" t="s">
        <v>12</v>
      </c>
      <c r="B45" s="4"/>
      <c r="C45" s="4"/>
      <c r="E45" s="4"/>
      <c r="F45" s="1"/>
      <c r="G45" s="1"/>
    </row>
    <row r="46" spans="1:7" x14ac:dyDescent="0.3">
      <c r="A46" s="29" t="s">
        <v>40</v>
      </c>
      <c r="B46" s="4"/>
      <c r="C46" s="30">
        <f>C44*15</f>
        <v>722.85576923076928</v>
      </c>
      <c r="E46" s="30">
        <f>E44*15</f>
        <v>758.81250000000011</v>
      </c>
      <c r="F46" s="1"/>
      <c r="G46" s="1"/>
    </row>
    <row r="47" spans="1:7" x14ac:dyDescent="0.3">
      <c r="A47" s="49"/>
      <c r="B47" s="1"/>
      <c r="C47" s="1"/>
      <c r="D47" s="1"/>
      <c r="E47" s="1"/>
      <c r="F47" s="1"/>
      <c r="G47" s="1"/>
    </row>
    <row r="48" spans="1:7" x14ac:dyDescent="0.3">
      <c r="A48" s="47" t="s">
        <v>41</v>
      </c>
      <c r="B48" s="51" t="s">
        <v>42</v>
      </c>
      <c r="C48" s="48" t="s">
        <v>13</v>
      </c>
      <c r="D48" s="52"/>
      <c r="E48" s="48" t="s">
        <v>14</v>
      </c>
      <c r="F48" s="1"/>
      <c r="G48" s="1"/>
    </row>
    <row r="49" spans="1:7" x14ac:dyDescent="0.3">
      <c r="A49" s="8"/>
      <c r="B49" s="50">
        <v>6</v>
      </c>
      <c r="C49" s="1">
        <f>$C$46/B49</f>
        <v>120.47596153846155</v>
      </c>
      <c r="E49" s="1">
        <f>$E$46/B49</f>
        <v>126.46875000000001</v>
      </c>
      <c r="F49" s="1"/>
      <c r="G49" s="1"/>
    </row>
    <row r="50" spans="1:7" x14ac:dyDescent="0.3">
      <c r="A50" s="8"/>
      <c r="B50" s="50">
        <v>7</v>
      </c>
      <c r="C50" s="1">
        <f t="shared" ref="C50:C55" si="8">$C$46/B50</f>
        <v>103.2651098901099</v>
      </c>
      <c r="E50" s="1">
        <f t="shared" ref="E50:E55" si="9">$E$46/B50</f>
        <v>108.40178571428574</v>
      </c>
      <c r="F50" s="1"/>
      <c r="G50" s="1"/>
    </row>
    <row r="51" spans="1:7" x14ac:dyDescent="0.3">
      <c r="A51" s="8"/>
      <c r="B51" s="50">
        <v>8</v>
      </c>
      <c r="C51" s="1">
        <f t="shared" si="8"/>
        <v>90.35697115384616</v>
      </c>
      <c r="E51" s="1">
        <f t="shared" si="9"/>
        <v>94.851562500000014</v>
      </c>
      <c r="F51" s="1"/>
      <c r="G51" s="1"/>
    </row>
    <row r="52" spans="1:7" x14ac:dyDescent="0.3">
      <c r="A52" s="8"/>
      <c r="B52" s="50">
        <v>9</v>
      </c>
      <c r="C52" s="1">
        <f t="shared" si="8"/>
        <v>80.317307692307693</v>
      </c>
      <c r="E52" s="1">
        <f t="shared" si="9"/>
        <v>84.312500000000014</v>
      </c>
      <c r="F52" s="1"/>
      <c r="G52" s="1"/>
    </row>
    <row r="53" spans="1:7" x14ac:dyDescent="0.3">
      <c r="A53" s="8"/>
      <c r="B53" s="50">
        <v>10</v>
      </c>
      <c r="C53" s="1">
        <f t="shared" si="8"/>
        <v>72.285576923076931</v>
      </c>
      <c r="E53" s="1">
        <f t="shared" si="9"/>
        <v>75.881250000000009</v>
      </c>
      <c r="F53" s="1"/>
      <c r="G53" s="1"/>
    </row>
    <row r="54" spans="1:7" x14ac:dyDescent="0.3">
      <c r="A54" s="8"/>
      <c r="B54" s="50">
        <v>11</v>
      </c>
      <c r="C54" s="1">
        <f t="shared" si="8"/>
        <v>65.71416083916084</v>
      </c>
      <c r="E54" s="1">
        <f t="shared" si="9"/>
        <v>68.982954545454561</v>
      </c>
      <c r="F54" s="1"/>
      <c r="G54" s="1"/>
    </row>
    <row r="55" spans="1:7" x14ac:dyDescent="0.3">
      <c r="A55" s="8"/>
      <c r="B55" s="50">
        <v>12</v>
      </c>
      <c r="C55" s="1">
        <f t="shared" si="8"/>
        <v>60.237980769230774</v>
      </c>
      <c r="E55" s="1">
        <f t="shared" si="9"/>
        <v>63.234375000000007</v>
      </c>
      <c r="F55" s="1"/>
      <c r="G55" s="1"/>
    </row>
    <row r="56" spans="1:7" x14ac:dyDescent="0.3">
      <c r="A56" s="1"/>
      <c r="B56" s="1"/>
      <c r="C56" s="1"/>
      <c r="D56" s="1"/>
      <c r="E56" s="1"/>
      <c r="F56" s="1"/>
      <c r="G56" s="1"/>
    </row>
    <row r="57" spans="1:7" x14ac:dyDescent="0.3">
      <c r="A57" s="1"/>
      <c r="B57" s="1"/>
      <c r="C57" s="1"/>
      <c r="D57" s="1"/>
      <c r="E57" s="1"/>
      <c r="F57" s="1"/>
      <c r="G57" s="1"/>
    </row>
    <row r="58" spans="1:7" x14ac:dyDescent="0.3">
      <c r="A58" s="1"/>
      <c r="B58" s="1"/>
      <c r="C58" s="1"/>
      <c r="D58" s="1"/>
      <c r="E58" s="1"/>
      <c r="F58" s="1"/>
      <c r="G58" s="1"/>
    </row>
    <row r="59" spans="1:7" x14ac:dyDescent="0.3">
      <c r="A59" s="1"/>
      <c r="B59" s="1"/>
      <c r="C59" s="1"/>
      <c r="D59" s="1"/>
      <c r="E59" s="1"/>
      <c r="F59" s="1"/>
      <c r="G59" s="1"/>
    </row>
    <row r="60" spans="1:7" x14ac:dyDescent="0.3">
      <c r="A60" s="1"/>
      <c r="B60" s="1"/>
      <c r="C60" s="1"/>
      <c r="D60" s="1"/>
      <c r="E60" s="1"/>
      <c r="F60" s="1"/>
      <c r="G60" s="1"/>
    </row>
  </sheetData>
  <mergeCells count="2">
    <mergeCell ref="E3:F3"/>
    <mergeCell ref="C3:D3"/>
  </mergeCells>
  <pageMargins left="0.25" right="0.25" top="0.75" bottom="0.75" header="0.3" footer="0.3"/>
  <pageSetup paperSize="9" orientation="landscape" r:id="rId1"/>
  <rowBreaks count="1" manualBreakCount="1">
    <brk id="30" max="16383" man="1"/>
  </rowBreaks>
  <ignoredErrors>
    <ignoredError sqref="E5 E7 E8 E20:E21 E6 E9:E11 E12 E1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E91B25CF1D2B642994C73D6AE546208" ma:contentTypeVersion="10" ma:contentTypeDescription="Create a new document." ma:contentTypeScope="" ma:versionID="cf7254dd2a593f92522205dc6ad5ea03">
  <xsd:schema xmlns:xsd="http://www.w3.org/2001/XMLSchema" xmlns:xs="http://www.w3.org/2001/XMLSchema" xmlns:p="http://schemas.microsoft.com/office/2006/metadata/properties" xmlns:ns2="3c75f56e-9591-4325-b83c-4e12a456eb8c" targetNamespace="http://schemas.microsoft.com/office/2006/metadata/properties" ma:root="true" ma:fieldsID="202857d70cb5989c7093b8ec46a9c63b" ns2:_="">
    <xsd:import namespace="3c75f56e-9591-4325-b83c-4e12a456eb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75f56e-9591-4325-b83c-4e12a456eb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163EAF-F1A6-45AF-BFD8-010C141C03E2}">
  <ds:schemaRefs>
    <ds:schemaRef ds:uri="http://purl.org/dc/elements/1.1/"/>
    <ds:schemaRef ds:uri="http://www.w3.org/XML/1998/namespace"/>
    <ds:schemaRef ds:uri="http://schemas.microsoft.com/office/2006/metadata/properties"/>
    <ds:schemaRef ds:uri="http://schemas.microsoft.com/office/2006/documentManagement/types"/>
    <ds:schemaRef ds:uri="3c75f56e-9591-4325-b83c-4e12a456eb8c"/>
    <ds:schemaRef ds:uri="http://schemas.microsoft.com/office/infopath/2007/PartnerControls"/>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0A5549E2-7E41-40E7-BFC3-7F3B9855D01A}"/>
</file>

<file path=customXml/itemProps3.xml><?xml version="1.0" encoding="utf-8"?>
<ds:datastoreItem xmlns:ds="http://schemas.openxmlformats.org/officeDocument/2006/customXml" ds:itemID="{98FDE748-1E01-405C-9D2E-EA4CB458B5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Notes for templates</vt:lpstr>
      <vt:lpstr>Unit costing templates</vt:lpstr>
      <vt:lpstr>'Unit costing templates'!Print_Area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dc:creator>
  <cp:lastModifiedBy>Wendy Hiam</cp:lastModifiedBy>
  <cp:lastPrinted>2020-05-20T02:46:57Z</cp:lastPrinted>
  <dcterms:created xsi:type="dcterms:W3CDTF">2019-07-10T06:33:04Z</dcterms:created>
  <dcterms:modified xsi:type="dcterms:W3CDTF">2020-05-27T05:41:54Z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0x0101000E91B25CF1D2B642994C73D6AE546208</vt:lpwstr>
  </property>
</Properties>
</file>